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4\"/>
    </mc:Choice>
  </mc:AlternateContent>
  <bookViews>
    <workbookView xWindow="120" yWindow="105" windowWidth="15180" windowHeight="8070"/>
  </bookViews>
  <sheets>
    <sheet name="Data" sheetId="1" r:id="rId1"/>
    <sheet name="DemandVsPriceData" sheetId="2" state="hidden" r:id="rId2"/>
    <sheet name="_STDS_DG300C2FBA" sheetId="3" state="hidden" r:id="rId3"/>
  </sheets>
  <definedNames>
    <definedName name="Data" localSheetId="0">Data!$A$2:$B$13</definedName>
    <definedName name="Demand" localSheetId="0">Data!$B$1:$B$13</definedName>
    <definedName name="Price" localSheetId="0">Data!$A$1:$A$13</definedName>
    <definedName name="ScatterX_8128A">_xll.StatScatterPlot([0]!ST_Price,[0]!ST_Demand,0)</definedName>
    <definedName name="ScatterY_8128A">_xll.StatScatterPlot([0]!ST_Price,[0]!ST_Demand,1)</definedName>
    <definedName name="ST_Demand">Data!$B$2:$B$13</definedName>
    <definedName name="ST_Price">Data!$A$2:$A$13</definedName>
    <definedName name="STWBD_StatToolsScatterplot_DisplayCorrelationCoefficient" hidden="1">"FALSE"</definedName>
    <definedName name="STWBD_StatToolsScatterplot_HasDefaultInfo" hidden="1">"TRUE"</definedName>
    <definedName name="STWBD_StatToolsScatterplot_VarSelectorDefaultDataSet" hidden="1">"DG300C2FBA"</definedName>
    <definedName name="STWBD_StatToolsScatterplot_XVariableList" hidden="1">1</definedName>
    <definedName name="STWBD_StatToolsScatterplot_XVariableList_1" hidden="1">"U_x0001_VG2D84F49_x0001_"</definedName>
    <definedName name="STWBD_StatToolsScatterplot_YVariableList" hidden="1">1</definedName>
    <definedName name="STWBD_StatToolsScatterplot_YVariableList_1" hidden="1">"U_x0001_VG133E5C9A_x0001_"</definedName>
  </definedNames>
  <calcPr calcId="152511" iterate="1"/>
</workbook>
</file>

<file path=xl/calcChain.xml><?xml version="1.0" encoding="utf-8"?>
<calcChain xmlns="http://schemas.openxmlformats.org/spreadsheetml/2006/main">
  <c r="B9" i="3" l="1"/>
  <c r="C2" i="1"/>
  <c r="D2" i="1" s="1"/>
  <c r="C3" i="1"/>
  <c r="D3" i="1" s="1"/>
  <c r="C4" i="1"/>
  <c r="D4" i="1" s="1"/>
  <c r="C5" i="1"/>
  <c r="D5" i="1" s="1"/>
  <c r="C6" i="1"/>
  <c r="D6" i="1" s="1"/>
  <c r="C7" i="1"/>
  <c r="D7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B16" i="3"/>
  <c r="B13" i="3"/>
  <c r="B7" i="3"/>
  <c r="B13" i="2"/>
  <c r="B12" i="2"/>
  <c r="B11" i="2"/>
  <c r="B10" i="2"/>
  <c r="B9" i="2"/>
  <c r="B8" i="2"/>
  <c r="B7" i="2"/>
  <c r="B6" i="2"/>
  <c r="B5" i="2"/>
  <c r="B4" i="2"/>
  <c r="B3" i="2"/>
  <c r="B2" i="2"/>
  <c r="B1" i="2"/>
  <c r="A13" i="2"/>
  <c r="A12" i="2"/>
  <c r="A11" i="2"/>
  <c r="A10" i="2"/>
  <c r="A9" i="2"/>
  <c r="A8" i="2"/>
  <c r="A7" i="2"/>
  <c r="A6" i="2"/>
  <c r="A5" i="2"/>
  <c r="A4" i="2"/>
  <c r="A3" i="2"/>
  <c r="A2" i="2"/>
  <c r="A1" i="2"/>
  <c r="D14" i="1" l="1"/>
</calcChain>
</file>

<file path=xl/comments1.xml><?xml version="1.0" encoding="utf-8"?>
<comments xmlns="http://schemas.openxmlformats.org/spreadsheetml/2006/main">
  <authors>
    <author>albright</author>
  </authors>
  <commentList>
    <comment ref="A1" authorId="0" shapeId="0">
      <text>
        <r>
          <rPr>
            <b/>
            <sz val="8"/>
            <color indexed="81"/>
            <rFont val="Tahoma"/>
            <family val="2"/>
          </rPr>
          <t>We assume that each row corresponds to a month of demand when the price was set at the corresponding level.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<sst xmlns="http://schemas.openxmlformats.org/spreadsheetml/2006/main" count="30" uniqueCount="30">
  <si>
    <t>Price</t>
  </si>
  <si>
    <t>Demand</t>
  </si>
  <si>
    <t>Name</t>
  </si>
  <si>
    <t>Data Set #1</t>
  </si>
  <si>
    <t>GUID</t>
  </si>
  <si>
    <t>DG300C2FBA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</si>
  <si>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</si>
  <si>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</si>
  <si>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</si>
  <si>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</si>
  <si>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</si>
  <si>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</si>
  <si>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</si>
  <si>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</si>
  <si>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</si>
  <si>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</si>
  <si>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VG2D84F49</t>
  </si>
  <si>
    <t>var1</t>
  </si>
  <si>
    <t>ST_Price</t>
  </si>
  <si>
    <t>1 : Ranges</t>
  </si>
  <si>
    <t>1 : MultiRefs</t>
  </si>
  <si>
    <t>2 : Info</t>
  </si>
  <si>
    <t>VG133E5C9A</t>
  </si>
  <si>
    <t>var2</t>
  </si>
  <si>
    <t>ST_Demand</t>
  </si>
  <si>
    <t>2 : Ranges</t>
  </si>
  <si>
    <t>2 : MultiRefs</t>
  </si>
  <si>
    <t>Predicted</t>
  </si>
  <si>
    <t>Abs % error</t>
  </si>
  <si>
    <t>MAPE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</si>
</sst>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;\-&quot;$&quot;#,##0.00"/>
    <numFmt numFmtId="165" formatCode="#,##0.0"/>
  </numFmts>
  <fonts count="7" x14ac:knownFonts="1">
    <font>
      <sz val="11"/>
      <name val="Calibri"/>
      <family val="2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right"/>
    </xf>
    <xf numFmtId="164" fontId="6" fillId="0" borderId="0" xfId="0" applyNumberFormat="1" applyFont="1"/>
    <xf numFmtId="165" fontId="6" fillId="0" borderId="0" xfId="0" applyNumberFormat="1" applyFont="1"/>
    <xf numFmtId="10" fontId="6" fillId="0" borderId="0" xfId="1" applyNumberFormat="1" applyFont="1"/>
    <xf numFmtId="10" fontId="6" fillId="2" borderId="0" xfId="0" applyNumberFormat="1" applyFont="1" applyFill="1"/>
    <xf numFmtId="0" fontId="5" fillId="0" borderId="0" xfId="0" applyFont="1" applyAlignment="1">
      <alignment horizontal="left"/>
    </xf>
  </cellXfs>
  <cellStyles count="2">
    <cellStyle name="Normal" xfId="0" builtinId="0" customBuiltin="1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Demand vs Price of Data Set #1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plus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trendline>
            <c:trendlineType val="power"/>
            <c:dispRSqr val="0"/>
            <c:dispEq val="1"/>
            <c:trendlineLbl>
              <c:layout>
                <c:manualLayout>
                  <c:x val="-0.32638520513883135"/>
                  <c:y val="2.2299212598425197E-2"/>
                </c:manualLayout>
              </c:layout>
              <c:numFmt formatCode="#,##0.0000" sourceLinked="0"/>
            </c:trendlineLbl>
          </c:trendline>
          <c:xVal>
            <c:numRef>
              <c:f>[0]!ScatterX_8128A</c:f>
              <c:numCache>
                <c:formatCode>General</c:formatCode>
                <c:ptCount val="12"/>
                <c:pt idx="0">
                  <c:v>48.67</c:v>
                </c:pt>
                <c:pt idx="1">
                  <c:v>37.700000000000003</c:v>
                </c:pt>
                <c:pt idx="2">
                  <c:v>34.700000000000003</c:v>
                </c:pt>
                <c:pt idx="3">
                  <c:v>51.68</c:v>
                </c:pt>
                <c:pt idx="4">
                  <c:v>30.73</c:v>
                </c:pt>
                <c:pt idx="5">
                  <c:v>41.55</c:v>
                </c:pt>
                <c:pt idx="6">
                  <c:v>53.16</c:v>
                </c:pt>
                <c:pt idx="7">
                  <c:v>34.25</c:v>
                </c:pt>
                <c:pt idx="8">
                  <c:v>30.97</c:v>
                </c:pt>
                <c:pt idx="9">
                  <c:v>54.88</c:v>
                </c:pt>
                <c:pt idx="10">
                  <c:v>43.15</c:v>
                </c:pt>
                <c:pt idx="11">
                  <c:v>48.35</c:v>
                </c:pt>
              </c:numCache>
            </c:numRef>
          </c:xVal>
          <c:yVal>
            <c:numRef>
              <c:f>[0]!ScatterY_8128A</c:f>
              <c:numCache>
                <c:formatCode>General</c:formatCode>
                <c:ptCount val="12"/>
                <c:pt idx="0">
                  <c:v>1465</c:v>
                </c:pt>
                <c:pt idx="1">
                  <c:v>1786</c:v>
                </c:pt>
                <c:pt idx="2">
                  <c:v>2067</c:v>
                </c:pt>
                <c:pt idx="3">
                  <c:v>1294</c:v>
                </c:pt>
                <c:pt idx="4">
                  <c:v>2345</c:v>
                </c:pt>
                <c:pt idx="5">
                  <c:v>1537</c:v>
                </c:pt>
                <c:pt idx="6">
                  <c:v>1385</c:v>
                </c:pt>
                <c:pt idx="7">
                  <c:v>2060</c:v>
                </c:pt>
                <c:pt idx="8">
                  <c:v>2312</c:v>
                </c:pt>
                <c:pt idx="9">
                  <c:v>1170</c:v>
                </c:pt>
                <c:pt idx="10">
                  <c:v>1608</c:v>
                </c:pt>
                <c:pt idx="11">
                  <c:v>1439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067720"/>
        <c:axId val="526065760"/>
      </c:scatterChart>
      <c:valAx>
        <c:axId val="526067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Price / Data Set #1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526065760"/>
        <c:crosses val="autoZero"/>
        <c:crossBetween val="midCat"/>
      </c:valAx>
      <c:valAx>
        <c:axId val="526065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Demand / Data Set #1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526067720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279401</xdr:colOff>
      <xdr:row>18</xdr:row>
      <xdr:rowOff>92076</xdr:rowOff>
    </xdr:from>
    <xdr:to>
      <xdr:col>9</xdr:col>
      <xdr:colOff>19050</xdr:colOff>
      <xdr:row>24</xdr:row>
      <xdr:rowOff>19050</xdr:rowOff>
    </xdr:to>
    <xdr:sp macro="" textlink="">
      <xdr:nvSpPr>
        <xdr:cNvPr id="4" name="TextBox 3"/>
        <xdr:cNvSpPr txBox="1"/>
      </xdr:nvSpPr>
      <xdr:spPr>
        <a:xfrm>
          <a:off x="2136776" y="3521076"/>
          <a:ext cx="3502024" cy="1069974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estimated power trendline is 91840*Price^-1.0756. This means that when price increases by 1%, demand is expected to decrease by about 1.07%. The corresponding MAPE is quite small and the chart indicates a very good fit.</a:t>
          </a:r>
        </a:p>
      </xdr:txBody>
    </xdr:sp>
    <xdr:clientData/>
  </xdr:twoCellAnchor>
  <xdr:twoCellAnchor editAs="oneCell">
    <xdr:from>
      <xdr:col>5</xdr:col>
      <xdr:colOff>0</xdr:colOff>
      <xdr:row>1</xdr:row>
      <xdr:rowOff>0</xdr:rowOff>
    </xdr:from>
    <xdr:to>
      <xdr:col>12</xdr:col>
      <xdr:colOff>558800</xdr:colOff>
      <xdr:row>17</xdr:row>
      <xdr:rowOff>127000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4"/>
  <sheetViews>
    <sheetView tabSelected="1" workbookViewId="0"/>
  </sheetViews>
  <sheetFormatPr defaultRowHeight="15" x14ac:dyDescent="0.25"/>
  <cols>
    <col min="1" max="2" width="9.140625" style="1"/>
    <col min="3" max="3" width="9.5703125" style="1" customWidth="1"/>
    <col min="4" max="4" width="10.7109375" style="1" customWidth="1"/>
    <col min="5" max="16384" width="9.140625" style="1"/>
  </cols>
  <sheetData>
    <row r="1" spans="1:13" x14ac:dyDescent="0.25">
      <c r="A1" s="4" t="s">
        <v>0</v>
      </c>
      <c r="B1" s="4" t="s">
        <v>1</v>
      </c>
      <c r="C1" s="1" t="s">
        <v>27</v>
      </c>
      <c r="D1" s="1" t="s">
        <v>28</v>
      </c>
      <c r="L1" s="2"/>
      <c r="M1" s="3"/>
    </row>
    <row r="2" spans="1:13" x14ac:dyDescent="0.25">
      <c r="A2" s="5">
        <v>48.67</v>
      </c>
      <c r="B2" s="1">
        <v>1465</v>
      </c>
      <c r="C2" s="6">
        <f>91840*A2^-1.0756</f>
        <v>1406.7391398080331</v>
      </c>
      <c r="D2" s="7">
        <f t="shared" ref="D2:D13" si="0">ABS(B2-C2)/B2</f>
        <v>3.9768505250489361E-2</v>
      </c>
      <c r="L2" s="2"/>
      <c r="M2" s="3"/>
    </row>
    <row r="3" spans="1:13" x14ac:dyDescent="0.25">
      <c r="A3" s="5">
        <v>37.700000000000003</v>
      </c>
      <c r="B3" s="1">
        <v>1786</v>
      </c>
      <c r="C3" s="6">
        <f t="shared" ref="C3:C13" si="1">91840*A3^-1.0756</f>
        <v>1851.4803993934845</v>
      </c>
      <c r="D3" s="7">
        <f t="shared" si="0"/>
        <v>3.6663157555142496E-2</v>
      </c>
      <c r="L3" s="2"/>
    </row>
    <row r="4" spans="1:13" x14ac:dyDescent="0.25">
      <c r="A4" s="5">
        <v>34.700000000000003</v>
      </c>
      <c r="B4" s="1">
        <v>2067</v>
      </c>
      <c r="C4" s="6">
        <f t="shared" si="1"/>
        <v>2024.2003330055147</v>
      </c>
      <c r="D4" s="7">
        <f t="shared" si="0"/>
        <v>2.0706176581753884E-2</v>
      </c>
    </row>
    <row r="5" spans="1:13" x14ac:dyDescent="0.25">
      <c r="A5" s="5">
        <v>51.68</v>
      </c>
      <c r="B5" s="1">
        <v>1294</v>
      </c>
      <c r="C5" s="6">
        <f t="shared" si="1"/>
        <v>1318.8098698111248</v>
      </c>
      <c r="D5" s="7">
        <f t="shared" si="0"/>
        <v>1.9173006036417948E-2</v>
      </c>
    </row>
    <row r="6" spans="1:13" x14ac:dyDescent="0.25">
      <c r="A6" s="5">
        <v>30.73</v>
      </c>
      <c r="B6" s="1">
        <v>2345</v>
      </c>
      <c r="C6" s="6">
        <f t="shared" si="1"/>
        <v>2306.7981011200186</v>
      </c>
      <c r="D6" s="7">
        <f t="shared" si="0"/>
        <v>1.6290788434960086E-2</v>
      </c>
    </row>
    <row r="7" spans="1:13" x14ac:dyDescent="0.25">
      <c r="A7" s="5">
        <v>41.55</v>
      </c>
      <c r="B7" s="1">
        <v>1537</v>
      </c>
      <c r="C7" s="6">
        <f t="shared" si="1"/>
        <v>1667.6191635604762</v>
      </c>
      <c r="D7" s="7">
        <f t="shared" si="0"/>
        <v>8.4983190345137405E-2</v>
      </c>
    </row>
    <row r="8" spans="1:13" x14ac:dyDescent="0.25">
      <c r="A8" s="5">
        <v>53.16</v>
      </c>
      <c r="B8" s="1">
        <v>1385</v>
      </c>
      <c r="C8" s="6">
        <f t="shared" si="1"/>
        <v>1279.3597371653445</v>
      </c>
      <c r="D8" s="7">
        <f t="shared" si="0"/>
        <v>7.6274558003361345E-2</v>
      </c>
    </row>
    <row r="9" spans="1:13" x14ac:dyDescent="0.25">
      <c r="A9" s="5">
        <v>34.25</v>
      </c>
      <c r="B9" s="1">
        <v>2060</v>
      </c>
      <c r="C9" s="6">
        <f t="shared" si="1"/>
        <v>2052.8204227762094</v>
      </c>
      <c r="D9" s="7">
        <f t="shared" si="0"/>
        <v>3.485231662034273E-3</v>
      </c>
    </row>
    <row r="10" spans="1:13" x14ac:dyDescent="0.25">
      <c r="A10" s="5">
        <v>30.97</v>
      </c>
      <c r="B10" s="1">
        <v>2312</v>
      </c>
      <c r="C10" s="6">
        <f t="shared" si="1"/>
        <v>2287.5759107422678</v>
      </c>
      <c r="D10" s="7">
        <f t="shared" si="0"/>
        <v>1.0564052447116024E-2</v>
      </c>
    </row>
    <row r="11" spans="1:13" x14ac:dyDescent="0.25">
      <c r="A11" s="5">
        <v>54.88</v>
      </c>
      <c r="B11" s="1">
        <v>1170</v>
      </c>
      <c r="C11" s="6">
        <f t="shared" si="1"/>
        <v>1236.2834806407254</v>
      </c>
      <c r="D11" s="7">
        <f t="shared" si="0"/>
        <v>5.6652547556175582E-2</v>
      </c>
    </row>
    <row r="12" spans="1:13" x14ac:dyDescent="0.25">
      <c r="A12" s="5">
        <v>43.15</v>
      </c>
      <c r="B12" s="1">
        <v>1608</v>
      </c>
      <c r="C12" s="6">
        <f t="shared" si="1"/>
        <v>1601.2034844396608</v>
      </c>
      <c r="D12" s="7">
        <f t="shared" si="0"/>
        <v>4.2266887813054918E-3</v>
      </c>
    </row>
    <row r="13" spans="1:13" x14ac:dyDescent="0.25">
      <c r="A13" s="5">
        <v>48.35</v>
      </c>
      <c r="B13" s="1">
        <v>1439</v>
      </c>
      <c r="C13" s="6">
        <f t="shared" si="1"/>
        <v>1416.7558770153055</v>
      </c>
      <c r="D13" s="7">
        <f t="shared" si="0"/>
        <v>1.5458042379912796E-2</v>
      </c>
    </row>
    <row r="14" spans="1:13" x14ac:dyDescent="0.25">
      <c r="C14" s="1" t="s">
        <v>29</v>
      </c>
      <c r="D14" s="8">
        <f>AVERAGE(D2:D13)</f>
        <v>3.2020495419483895E-2</v>
      </c>
    </row>
  </sheetData>
  <phoneticPr fontId="4" type="noConversion"/>
  <pageMargins left="0.75" right="0.75" top="1" bottom="1" header="0.5" footer="0.5"/>
  <pageSetup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/>
  </sheetViews>
  <sheetFormatPr defaultRowHeight="15" x14ac:dyDescent="0.25"/>
  <cols>
    <col min="1" max="16384" width="9.140625" style="1"/>
  </cols>
  <sheetData>
    <row r="1" spans="1:2" x14ac:dyDescent="0.25">
      <c r="A1" s="1" t="str">
        <f>Data!$A1</f>
        <v>Price</v>
      </c>
      <c r="B1" s="1" t="str">
        <f>Data!$B1</f>
        <v>Demand</v>
      </c>
    </row>
    <row r="2" spans="1:2" x14ac:dyDescent="0.25">
      <c r="A2" s="1">
        <f>Data!$A2</f>
        <v>48.67</v>
      </c>
      <c r="B2" s="1">
        <f>Data!$B2</f>
        <v>1465</v>
      </c>
    </row>
    <row r="3" spans="1:2" x14ac:dyDescent="0.25">
      <c r="A3" s="1">
        <f>Data!$A3</f>
        <v>37.700000000000003</v>
      </c>
      <c r="B3" s="1">
        <f>Data!$B3</f>
        <v>1786</v>
      </c>
    </row>
    <row r="4" spans="1:2" x14ac:dyDescent="0.25">
      <c r="A4" s="1">
        <f>Data!$A4</f>
        <v>34.700000000000003</v>
      </c>
      <c r="B4" s="1">
        <f>Data!$B4</f>
        <v>2067</v>
      </c>
    </row>
    <row r="5" spans="1:2" x14ac:dyDescent="0.25">
      <c r="A5" s="1">
        <f>Data!$A5</f>
        <v>51.68</v>
      </c>
      <c r="B5" s="1">
        <f>Data!$B5</f>
        <v>1294</v>
      </c>
    </row>
    <row r="6" spans="1:2" x14ac:dyDescent="0.25">
      <c r="A6" s="1">
        <f>Data!$A6</f>
        <v>30.73</v>
      </c>
      <c r="B6" s="1">
        <f>Data!$B6</f>
        <v>2345</v>
      </c>
    </row>
    <row r="7" spans="1:2" x14ac:dyDescent="0.25">
      <c r="A7" s="1">
        <f>Data!$A7</f>
        <v>41.55</v>
      </c>
      <c r="B7" s="1">
        <f>Data!$B7</f>
        <v>1537</v>
      </c>
    </row>
    <row r="8" spans="1:2" x14ac:dyDescent="0.25">
      <c r="A8" s="1">
        <f>Data!$A8</f>
        <v>53.16</v>
      </c>
      <c r="B8" s="1">
        <f>Data!$B8</f>
        <v>1385</v>
      </c>
    </row>
    <row r="9" spans="1:2" x14ac:dyDescent="0.25">
      <c r="A9" s="1">
        <f>Data!$A9</f>
        <v>34.25</v>
      </c>
      <c r="B9" s="1">
        <f>Data!$B9</f>
        <v>2060</v>
      </c>
    </row>
    <row r="10" spans="1:2" x14ac:dyDescent="0.25">
      <c r="A10" s="1">
        <f>Data!$A10</f>
        <v>30.97</v>
      </c>
      <c r="B10" s="1">
        <f>Data!$B10</f>
        <v>2312</v>
      </c>
    </row>
    <row r="11" spans="1:2" x14ac:dyDescent="0.25">
      <c r="A11" s="1">
        <f>Data!$A11</f>
        <v>54.88</v>
      </c>
      <c r="B11" s="1">
        <f>Data!$B11</f>
        <v>1170</v>
      </c>
    </row>
    <row r="12" spans="1:2" x14ac:dyDescent="0.25">
      <c r="A12" s="1">
        <f>Data!$A12</f>
        <v>43.15</v>
      </c>
      <c r="B12" s="1">
        <f>Data!$B12</f>
        <v>1608</v>
      </c>
    </row>
    <row r="13" spans="1:2" x14ac:dyDescent="0.25">
      <c r="A13" s="1">
        <f>Data!$A13</f>
        <v>48.35</v>
      </c>
      <c r="B13" s="1">
        <f>Data!$B13</f>
        <v>1439</v>
      </c>
    </row>
  </sheetData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/>
  </sheetViews>
  <sheetFormatPr defaultColWidth="30.7109375" defaultRowHeight="15" x14ac:dyDescent="0.25"/>
  <cols>
    <col min="1" max="1" width="30.7109375" style="9" customWidth="1"/>
    <col min="2" max="16384" width="30.7109375" style="2"/>
  </cols>
  <sheetData>
    <row r="1" spans="1:7" x14ac:dyDescent="0.25">
      <c r="A1" s="9" t="s">
        <v>2</v>
      </c>
      <c r="B1" s="2" t="s">
        <v>3</v>
      </c>
    </row>
    <row r="2" spans="1:7" x14ac:dyDescent="0.25">
      <c r="A2" s="9" t="s">
        <v>4</v>
      </c>
      <c r="B2" s="2" t="s">
        <v>5</v>
      </c>
    </row>
    <row r="3" spans="1:7" x14ac:dyDescent="0.25">
      <c r="A3" s="9" t="s">
        <v>6</v>
      </c>
      <c r="B3" s="2" t="b">
        <v>0</v>
      </c>
    </row>
    <row r="4" spans="1:7" x14ac:dyDescent="0.25">
      <c r="A4" s="9" t="s">
        <v>7</v>
      </c>
      <c r="B4" s="2" t="s">
        <v>8</v>
      </c>
    </row>
    <row r="5" spans="1:7" x14ac:dyDescent="0.25">
      <c r="A5" s="9" t="s">
        <v>9</v>
      </c>
      <c r="B5" s="2" t="b">
        <v>1</v>
      </c>
    </row>
    <row r="6" spans="1:7" x14ac:dyDescent="0.25">
      <c r="A6" s="9" t="s">
        <v>10</v>
      </c>
      <c r="B6" s="2" t="b">
        <v>1</v>
      </c>
    </row>
    <row r="7" spans="1:7" x14ac:dyDescent="0.25">
      <c r="A7" s="9" t="s">
        <v>11</v>
      </c>
      <c r="B7" s="2">
        <f>Data!$A$1:$B$13</f>
        <v>1537</v>
      </c>
    </row>
    <row r="8" spans="1:7" x14ac:dyDescent="0.25">
      <c r="A8" s="9" t="s">
        <v>12</v>
      </c>
      <c r="B8" s="2">
        <v>1</v>
      </c>
    </row>
    <row r="9" spans="1:7" x14ac:dyDescent="0.25">
      <c r="A9" s="9" t="s">
        <v>13</v>
      </c>
      <c r="B9" s="2">
        <f>1</f>
        <v>1</v>
      </c>
    </row>
    <row r="10" spans="1:7" x14ac:dyDescent="0.25">
      <c r="A10" s="9" t="s">
        <v>14</v>
      </c>
      <c r="B10" s="2">
        <v>2</v>
      </c>
    </row>
    <row r="12" spans="1:7" x14ac:dyDescent="0.25">
      <c r="A12" s="9" t="s">
        <v>15</v>
      </c>
      <c r="B12" s="2" t="s">
        <v>16</v>
      </c>
      <c r="C12" s="2" t="s">
        <v>17</v>
      </c>
      <c r="D12" s="2" t="s">
        <v>18</v>
      </c>
      <c r="E12" s="2" t="b">
        <v>1</v>
      </c>
      <c r="F12" s="2">
        <v>0</v>
      </c>
      <c r="G12" s="2">
        <v>4</v>
      </c>
    </row>
    <row r="13" spans="1:7" x14ac:dyDescent="0.25">
      <c r="A13" s="9" t="s">
        <v>19</v>
      </c>
      <c r="B13" s="2">
        <f>Data!$A$1:$A$13</f>
        <v>48.35</v>
      </c>
    </row>
    <row r="14" spans="1:7" x14ac:dyDescent="0.25">
      <c r="A14" s="9" t="s">
        <v>20</v>
      </c>
    </row>
    <row r="15" spans="1:7" x14ac:dyDescent="0.25">
      <c r="A15" s="9" t="s">
        <v>21</v>
      </c>
      <c r="B15" s="2" t="s">
        <v>22</v>
      </c>
      <c r="C15" s="2" t="s">
        <v>23</v>
      </c>
      <c r="D15" s="2" t="s">
        <v>24</v>
      </c>
      <c r="E15" s="2" t="b">
        <v>1</v>
      </c>
      <c r="F15" s="2">
        <v>0</v>
      </c>
      <c r="G15" s="2">
        <v>4</v>
      </c>
    </row>
    <row r="16" spans="1:7" x14ac:dyDescent="0.25">
      <c r="A16" s="9" t="s">
        <v>25</v>
      </c>
      <c r="B16" s="2" t="e">
        <f>Data!$B$1:$B$13</f>
        <v>#VALUE!</v>
      </c>
    </row>
    <row r="17" spans="1:1" x14ac:dyDescent="0.25">
      <c r="A17" s="9" t="s">
        <v>26</v>
      </c>
    </row>
  </sheetData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Data</vt:lpstr>
      <vt:lpstr>DemandVsPriceData</vt:lpstr>
      <vt:lpstr>_STDS_DG300C2FBA</vt:lpstr>
      <vt:lpstr>Data!Data</vt:lpstr>
      <vt:lpstr>Data!Demand</vt:lpstr>
      <vt:lpstr>Data!Price</vt:lpstr>
      <vt:lpstr>ST_Demand</vt:lpstr>
      <vt:lpstr>ST_Price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dcterms:created xsi:type="dcterms:W3CDTF">2002-08-08T18:31:58Z</dcterms:created>
  <dcterms:modified xsi:type="dcterms:W3CDTF">2014-02-12T18:43:54Z</dcterms:modified>
</cp:coreProperties>
</file>